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H8" i="1"/>
  <c r="I8" i="1"/>
  <c r="F8" i="1"/>
  <c r="D25" i="1"/>
  <c r="F23" i="1"/>
  <c r="G23" i="1"/>
  <c r="H23" i="1"/>
  <c r="I23" i="1"/>
  <c r="J23" i="1"/>
  <c r="K23" i="1"/>
  <c r="E27" i="1"/>
  <c r="D27" i="1"/>
  <c r="E26" i="1"/>
  <c r="D26" i="1"/>
  <c r="E25" i="1"/>
  <c r="E23" i="1" s="1"/>
  <c r="D23" i="1"/>
  <c r="H9" i="1" l="1"/>
  <c r="J9" i="1" l="1"/>
  <c r="J8" i="1" s="1"/>
  <c r="D8" i="1" s="1"/>
  <c r="K9" i="1"/>
  <c r="K8" i="1" s="1"/>
  <c r="E8" i="1" s="1"/>
  <c r="F9" i="1" l="1"/>
  <c r="I9" i="1"/>
  <c r="G9" i="1" l="1"/>
  <c r="D16" i="1" l="1"/>
  <c r="D18" i="1"/>
  <c r="E16" i="1"/>
  <c r="E18" i="1"/>
  <c r="E14" i="1" l="1"/>
  <c r="D19" i="1"/>
  <c r="E19" i="1"/>
  <c r="D20" i="1"/>
  <c r="E20" i="1"/>
  <c r="D21" i="1"/>
  <c r="E21" i="1"/>
  <c r="D17" i="1"/>
  <c r="D9" i="1" s="1"/>
  <c r="E17" i="1"/>
  <c r="D15" i="1"/>
  <c r="E15" i="1"/>
  <c r="D14" i="1"/>
  <c r="D13" i="1"/>
  <c r="E13" i="1"/>
  <c r="D12" i="1"/>
  <c r="E12" i="1"/>
  <c r="E11" i="1"/>
  <c r="D11" i="1"/>
  <c r="E9" i="1" l="1"/>
</calcChain>
</file>

<file path=xl/sharedStrings.xml><?xml version="1.0" encoding="utf-8"?>
<sst xmlns="http://schemas.openxmlformats.org/spreadsheetml/2006/main" count="71" uniqueCount="43">
  <si>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</si>
  <si>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</si>
  <si>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</si>
  <si>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</si>
  <si>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</si>
  <si>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</si>
  <si>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</si>
  <si>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</si>
  <si>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</si>
  <si>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</si>
  <si>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</si>
  <si>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</si>
  <si>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</si>
  <si>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</si>
  <si>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</si>
  <si>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</si>
  <si>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</si>
  <si>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в том числе:</t>
  </si>
  <si>
    <t>Приложение № 4 к письму</t>
  </si>
  <si>
    <t>Финансовое обеспечение деятельности выборных должностных лиц</t>
  </si>
  <si>
    <t>Финансовое обеспечение деятельности Совета народных депутатов Подгоренского муниципального района</t>
  </si>
  <si>
    <t>Финансовое обеспечение деятельности главы администрации Подгоренского муниципального района</t>
  </si>
  <si>
    <t>Финансовое обеспечение деятельности администрации Подгоренского муниципального района, структурных подразделений администрации района</t>
  </si>
  <si>
    <t>Финансовое обеспечение деятельности отдела развития городского поселения администрации Подгоренского муниципального района</t>
  </si>
  <si>
    <t>Финансовое обеспечение деятельности по переданным полномочиям</t>
  </si>
  <si>
    <t>Финансовое обеспечение деятельности МКУ «Управление делами»</t>
  </si>
  <si>
    <t>Финансовое обеспечение деятельности по выполнению иных обязательств</t>
  </si>
  <si>
    <t>Финансовое обеспечение  деятельности в сфере  муниципального  жилищного контроля в рамках переданных полномочий</t>
  </si>
  <si>
    <t>Финансовое обеспечение  в сфере градостроительной деятельности в рамках переданных полномочий</t>
  </si>
  <si>
    <t>Финансовое обеспечение деятельности в сфере организации благоустройства территории поселения в рамках переданных полномочий</t>
  </si>
  <si>
    <t>Уровень выполнения финансового обеспечения</t>
  </si>
  <si>
    <t>Финансовое обеспечение деятельности по осуществлению внешнего финансового контроля в рамках переданных полномочий</t>
  </si>
  <si>
    <t>Исполнитель</t>
  </si>
  <si>
    <t>А.Н. Лысков</t>
  </si>
  <si>
    <t>Согласовано</t>
  </si>
  <si>
    <t>_______________________________________</t>
  </si>
  <si>
    <t>Муниципальная программа «Муниципальное управление Подгоренского района»
на 2014-2021 гг. в новой редакции</t>
  </si>
  <si>
    <t>Финансовое обеспечение Муниципальной программы «Муниципальное управление Подгоренского района»
на 2014-2021 гг.</t>
  </si>
  <si>
    <t xml:space="preserve">Отчет
о ходе реализации муниципальной программы (финансирование программы) Муниципальное управление Подгоренского района»
на 2014-2021 гг. в новой редакции за 12 месяцев 2020 года
</t>
  </si>
  <si>
    <t xml:space="preserve">Поддержка социально ориентированных некоммерческих организаций Подгоренского муниципального района
</t>
  </si>
  <si>
    <t xml:space="preserve">Финансовая поддержка на конкурсной основе в форме субсидий (грантов) социально ориентированных некоммерческих организаций Подгоренского муниципального района на реализацию </t>
  </si>
  <si>
    <t>Информационная поддержка социально ориентированных некоммерческих организаций Подгоренского муниципального района, в том числе содействие формированию информационного пространства, способствующего развитию гражданских инициатив</t>
  </si>
  <si>
    <t>Финансовая поддержка на обеспечение деятельности Подгоренского филиала Воронежского отделения Всероссийской общественной организации ветеранов (пенсионеров) войны, труда, Вооруженных сил и правоохранительных органов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</si>
</sst>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4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justify" vertical="top"/>
    </xf>
    <xf numFmtId="0" fontId="0" fillId="0" borderId="1" xfId="0" applyFill="1" applyBorder="1"/>
    <xf numFmtId="0" fontId="4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justify" vertical="top"/>
    </xf>
    <xf numFmtId="0" fontId="5" fillId="0" borderId="1" xfId="0" applyFont="1" applyFill="1" applyBorder="1"/>
    <xf numFmtId="0" fontId="7" fillId="0" borderId="0" xfId="0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justify" vertical="top"/>
    </xf>
    <xf numFmtId="0" fontId="2" fillId="0" borderId="7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2" fillId="0" borderId="9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  <xf numFmtId="0" fontId="2" fillId="0" borderId="4" xfId="0" applyFont="1" applyBorder="1" applyAlignment="1">
      <alignment horizontal="justify" vertical="top"/>
    </xf>
    <xf numFmtId="0" fontId="2" fillId="0" borderId="5" xfId="0" applyFont="1" applyBorder="1" applyAlignment="1">
      <alignment horizontal="justify" vertical="top"/>
    </xf>
    <xf numFmtId="0" fontId="2" fillId="0" borderId="3" xfId="0" applyFont="1" applyFill="1" applyBorder="1" applyAlignment="1">
      <alignment horizontal="justify" vertical="top"/>
    </xf>
    <xf numFmtId="0" fontId="2" fillId="0" borderId="5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0" fontId="6" fillId="0" borderId="5" xfId="0" applyFont="1" applyFill="1" applyBorder="1" applyAlignment="1">
      <alignment horizontal="justify" vertical="top"/>
    </xf>
    <xf numFmtId="0" fontId="2" fillId="0" borderId="10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/>
    </xf>
    <xf numFmtId="0" fontId="2" fillId="0" borderId="12" xfId="0" applyFont="1" applyBorder="1" applyAlignment="1">
      <alignment horizontal="justify" vertical="top"/>
    </xf>
    <xf numFmtId="0" fontId="2" fillId="0" borderId="13" xfId="0" applyFont="1" applyBorder="1" applyAlignment="1">
      <alignment horizontal="justify" vertical="top"/>
    </xf>
    <xf numFmtId="0" fontId="2" fillId="0" borderId="14" xfId="0" applyFont="1" applyBorder="1" applyAlignment="1">
      <alignment horizontal="justify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14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/>
    <xf numFmtId="0" fontId="0" fillId="0" borderId="0" xfId="0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55" zoomScaleNormal="55" zoomScaleSheetLayoutView="100" workbookViewId="0">
      <selection activeCell="S26" sqref="S26"/>
    </sheetView>
  </sheetViews>
  <sheetFormatPr defaultRowHeight="14.4" x14ac:dyDescent="0.3"/>
  <cols>
    <col min="1" max="1" width="6.109375" customWidth="1"/>
    <col min="2" max="2" width="23.44140625" customWidth="1"/>
    <col min="3" max="3" width="12.44140625" customWidth="1"/>
    <col min="6" max="7" width="9.109375" style="8"/>
    <col min="8" max="9" width="9.109375" style="12"/>
    <col min="10" max="11" width="9.109375" style="8"/>
  </cols>
  <sheetData>
    <row r="1" spans="1:19" x14ac:dyDescent="0.3">
      <c r="Q1" s="4" t="s">
        <v>18</v>
      </c>
      <c r="R1" s="4"/>
      <c r="S1" s="4"/>
    </row>
    <row r="2" spans="1:19" ht="45" customHeight="1" x14ac:dyDescent="0.3">
      <c r="D2" s="16" t="s">
        <v>38</v>
      </c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x14ac:dyDescent="0.3">
      <c r="A3" s="37" t="s">
        <v>0</v>
      </c>
      <c r="B3" s="34" t="s">
        <v>1</v>
      </c>
      <c r="C3" s="34" t="s">
        <v>2</v>
      </c>
      <c r="D3" s="18" t="s">
        <v>3</v>
      </c>
      <c r="E3" s="19"/>
      <c r="F3" s="19"/>
      <c r="G3" s="19"/>
      <c r="H3" s="19"/>
      <c r="I3" s="19"/>
      <c r="J3" s="19"/>
      <c r="K3" s="19"/>
      <c r="L3" s="19"/>
      <c r="M3" s="20"/>
      <c r="N3" s="21" t="s">
        <v>12</v>
      </c>
      <c r="O3" s="22"/>
      <c r="P3" s="34" t="s">
        <v>13</v>
      </c>
      <c r="Q3" s="34" t="s">
        <v>14</v>
      </c>
      <c r="R3" s="34" t="s">
        <v>15</v>
      </c>
      <c r="S3" s="34" t="s">
        <v>16</v>
      </c>
    </row>
    <row r="4" spans="1:19" x14ac:dyDescent="0.3">
      <c r="A4" s="38"/>
      <c r="B4" s="35"/>
      <c r="C4" s="35"/>
      <c r="D4" s="21" t="s">
        <v>4</v>
      </c>
      <c r="E4" s="22"/>
      <c r="F4" s="25" t="s">
        <v>5</v>
      </c>
      <c r="G4" s="26"/>
      <c r="H4" s="26"/>
      <c r="I4" s="26"/>
      <c r="J4" s="26"/>
      <c r="K4" s="26"/>
      <c r="L4" s="26"/>
      <c r="M4" s="27"/>
      <c r="N4" s="32"/>
      <c r="O4" s="33"/>
      <c r="P4" s="35"/>
      <c r="Q4" s="35"/>
      <c r="R4" s="35"/>
      <c r="S4" s="35"/>
    </row>
    <row r="5" spans="1:19" ht="36" customHeight="1" x14ac:dyDescent="0.3">
      <c r="A5" s="38"/>
      <c r="B5" s="35"/>
      <c r="C5" s="35"/>
      <c r="D5" s="23"/>
      <c r="E5" s="24"/>
      <c r="F5" s="28" t="s">
        <v>8</v>
      </c>
      <c r="G5" s="29"/>
      <c r="H5" s="30" t="s">
        <v>9</v>
      </c>
      <c r="I5" s="31"/>
      <c r="J5" s="28" t="s">
        <v>10</v>
      </c>
      <c r="K5" s="29"/>
      <c r="L5" s="25" t="s">
        <v>11</v>
      </c>
      <c r="M5" s="27"/>
      <c r="N5" s="23"/>
      <c r="O5" s="24"/>
      <c r="P5" s="35"/>
      <c r="Q5" s="35"/>
      <c r="R5" s="35"/>
      <c r="S5" s="35"/>
    </row>
    <row r="6" spans="1:19" ht="188.25" customHeight="1" x14ac:dyDescent="0.3">
      <c r="A6" s="39"/>
      <c r="B6" s="36"/>
      <c r="C6" s="36"/>
      <c r="D6" s="1" t="s">
        <v>6</v>
      </c>
      <c r="E6" s="1" t="s">
        <v>7</v>
      </c>
      <c r="F6" s="9" t="s">
        <v>6</v>
      </c>
      <c r="G6" s="9" t="s">
        <v>7</v>
      </c>
      <c r="H6" s="13" t="s">
        <v>6</v>
      </c>
      <c r="I6" s="13" t="s">
        <v>7</v>
      </c>
      <c r="J6" s="9" t="s">
        <v>6</v>
      </c>
      <c r="K6" s="9" t="s">
        <v>7</v>
      </c>
      <c r="L6" s="1" t="s">
        <v>6</v>
      </c>
      <c r="M6" s="1" t="s">
        <v>7</v>
      </c>
      <c r="N6" s="1" t="s">
        <v>6</v>
      </c>
      <c r="O6" s="1" t="s">
        <v>7</v>
      </c>
      <c r="P6" s="36"/>
      <c r="Q6" s="36"/>
      <c r="R6" s="36"/>
      <c r="S6" s="36"/>
    </row>
    <row r="7" spans="1:19" x14ac:dyDescent="0.3">
      <c r="A7" s="1">
        <v>1</v>
      </c>
      <c r="B7" s="1">
        <v>2</v>
      </c>
      <c r="C7" s="1">
        <v>3</v>
      </c>
      <c r="D7" s="1">
        <v>4</v>
      </c>
      <c r="E7" s="1">
        <v>5</v>
      </c>
      <c r="F7" s="9">
        <v>6</v>
      </c>
      <c r="G7" s="9">
        <v>7</v>
      </c>
      <c r="H7" s="13">
        <v>8</v>
      </c>
      <c r="I7" s="13">
        <v>9</v>
      </c>
      <c r="J7" s="9">
        <v>10</v>
      </c>
      <c r="K7" s="9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</row>
    <row r="8" spans="1:19" ht="125.25" customHeight="1" x14ac:dyDescent="0.3">
      <c r="A8" s="3"/>
      <c r="B8" s="2" t="s">
        <v>36</v>
      </c>
      <c r="C8" s="5">
        <v>44196</v>
      </c>
      <c r="D8" s="3">
        <f>SUM(F8+H8+J8)</f>
        <v>45994</v>
      </c>
      <c r="E8" s="3">
        <f>SUM(G8+I8+K8)</f>
        <v>45994</v>
      </c>
      <c r="F8" s="10">
        <f>SUM(F9+F23)</f>
        <v>0</v>
      </c>
      <c r="G8" s="10">
        <f t="shared" ref="G8:K8" si="0">SUM(G9+G23)</f>
        <v>0</v>
      </c>
      <c r="H8" s="10">
        <f t="shared" si="0"/>
        <v>3955</v>
      </c>
      <c r="I8" s="10">
        <f t="shared" si="0"/>
        <v>3955</v>
      </c>
      <c r="J8" s="10">
        <f t="shared" si="0"/>
        <v>42039</v>
      </c>
      <c r="K8" s="10">
        <f t="shared" si="0"/>
        <v>42039</v>
      </c>
      <c r="L8" s="3"/>
      <c r="M8" s="3"/>
      <c r="N8" s="3">
        <v>100</v>
      </c>
      <c r="O8" s="3">
        <v>100</v>
      </c>
      <c r="P8" s="6" t="s">
        <v>30</v>
      </c>
      <c r="Q8" s="3">
        <v>100</v>
      </c>
      <c r="R8" s="3">
        <v>100</v>
      </c>
      <c r="S8" s="3">
        <v>100</v>
      </c>
    </row>
    <row r="9" spans="1:19" ht="144.75" customHeight="1" x14ac:dyDescent="0.3">
      <c r="A9" s="3"/>
      <c r="B9" s="2" t="s">
        <v>37</v>
      </c>
      <c r="C9" s="5">
        <v>44196</v>
      </c>
      <c r="D9" s="3">
        <f>SUM(D11+D12+D13+D14+D15+D16+D17+D18+D19+D20+D21)</f>
        <v>45147</v>
      </c>
      <c r="E9" s="3">
        <f t="shared" ref="E9:K9" si="1">SUM(E11+E12+E13+E14+E15+E16+E17+E18+E19+E20+E21)</f>
        <v>45147</v>
      </c>
      <c r="F9" s="10">
        <f t="shared" si="1"/>
        <v>0</v>
      </c>
      <c r="G9" s="10">
        <f t="shared" si="1"/>
        <v>0</v>
      </c>
      <c r="H9" s="10">
        <f>SUM(H11+H12+H13+H14+H15+H16+H17+H18+H19+H20+H21)</f>
        <v>3125</v>
      </c>
      <c r="I9" s="10">
        <f t="shared" si="1"/>
        <v>3125</v>
      </c>
      <c r="J9" s="10">
        <f t="shared" si="1"/>
        <v>42022</v>
      </c>
      <c r="K9" s="10">
        <f t="shared" si="1"/>
        <v>42022</v>
      </c>
      <c r="L9" s="3"/>
      <c r="M9" s="3"/>
      <c r="N9" s="3">
        <v>100</v>
      </c>
      <c r="O9" s="3">
        <v>100</v>
      </c>
      <c r="P9" s="6" t="s">
        <v>30</v>
      </c>
      <c r="Q9" s="3">
        <v>100</v>
      </c>
      <c r="R9" s="3">
        <v>100</v>
      </c>
      <c r="S9" s="3">
        <v>100</v>
      </c>
    </row>
    <row r="10" spans="1:19" ht="15.6" x14ac:dyDescent="0.3">
      <c r="A10" s="3"/>
      <c r="B10" s="2" t="s">
        <v>17</v>
      </c>
      <c r="C10" s="5">
        <v>44196</v>
      </c>
      <c r="D10" s="3"/>
      <c r="E10" s="3"/>
      <c r="F10" s="10"/>
      <c r="G10" s="10"/>
      <c r="H10" s="14"/>
      <c r="I10" s="14"/>
      <c r="J10" s="10"/>
      <c r="K10" s="10"/>
      <c r="L10" s="3"/>
      <c r="M10" s="3"/>
      <c r="N10" s="3"/>
      <c r="O10" s="3"/>
      <c r="P10" s="3"/>
      <c r="Q10" s="3"/>
      <c r="R10" s="3"/>
      <c r="S10" s="3"/>
    </row>
    <row r="11" spans="1:19" ht="100.8" x14ac:dyDescent="0.3">
      <c r="A11" s="3">
        <v>1</v>
      </c>
      <c r="B11" s="2" t="s">
        <v>19</v>
      </c>
      <c r="C11" s="5">
        <v>44196</v>
      </c>
      <c r="D11" s="3">
        <f t="shared" ref="D11:E17" si="2">SUM(F11+H11+J11)</f>
        <v>725</v>
      </c>
      <c r="E11" s="3">
        <f t="shared" si="2"/>
        <v>725</v>
      </c>
      <c r="F11" s="10"/>
      <c r="G11" s="10"/>
      <c r="H11" s="14"/>
      <c r="I11" s="14"/>
      <c r="J11" s="10">
        <v>725</v>
      </c>
      <c r="K11" s="10">
        <v>725</v>
      </c>
      <c r="L11" s="3"/>
      <c r="M11" s="3"/>
      <c r="N11" s="3">
        <v>100</v>
      </c>
      <c r="O11" s="3">
        <v>100</v>
      </c>
      <c r="P11" s="6" t="s">
        <v>30</v>
      </c>
      <c r="Q11" s="3">
        <v>100</v>
      </c>
      <c r="R11" s="3">
        <v>100</v>
      </c>
      <c r="S11" s="3">
        <v>100</v>
      </c>
    </row>
    <row r="12" spans="1:19" ht="109.2" x14ac:dyDescent="0.3">
      <c r="A12" s="3">
        <v>2</v>
      </c>
      <c r="B12" s="2" t="s">
        <v>20</v>
      </c>
      <c r="C12" s="5">
        <v>44196</v>
      </c>
      <c r="D12" s="3">
        <f t="shared" si="2"/>
        <v>1757</v>
      </c>
      <c r="E12" s="3">
        <f t="shared" si="2"/>
        <v>1757</v>
      </c>
      <c r="F12" s="10"/>
      <c r="G12" s="10"/>
      <c r="H12" s="14"/>
      <c r="I12" s="14"/>
      <c r="J12" s="10">
        <v>1757</v>
      </c>
      <c r="K12" s="10">
        <v>1757</v>
      </c>
      <c r="L12" s="3"/>
      <c r="M12" s="3"/>
      <c r="N12" s="3">
        <v>100</v>
      </c>
      <c r="O12" s="3">
        <v>100</v>
      </c>
      <c r="P12" s="6" t="s">
        <v>30</v>
      </c>
      <c r="Q12" s="3">
        <v>100</v>
      </c>
      <c r="R12" s="3">
        <v>100</v>
      </c>
      <c r="S12" s="3">
        <v>100</v>
      </c>
    </row>
    <row r="13" spans="1:19" ht="109.2" x14ac:dyDescent="0.3">
      <c r="A13" s="3">
        <v>3</v>
      </c>
      <c r="B13" s="2" t="s">
        <v>21</v>
      </c>
      <c r="C13" s="5">
        <v>44196</v>
      </c>
      <c r="D13" s="3">
        <f t="shared" si="2"/>
        <v>1519</v>
      </c>
      <c r="E13" s="3">
        <f t="shared" si="2"/>
        <v>1519</v>
      </c>
      <c r="F13" s="10"/>
      <c r="G13" s="10"/>
      <c r="H13" s="14"/>
      <c r="I13" s="14"/>
      <c r="J13" s="10">
        <v>1519</v>
      </c>
      <c r="K13" s="10">
        <v>1519</v>
      </c>
      <c r="L13" s="3"/>
      <c r="M13" s="3"/>
      <c r="N13" s="3">
        <v>100</v>
      </c>
      <c r="O13" s="3">
        <v>100</v>
      </c>
      <c r="P13" s="6" t="s">
        <v>30</v>
      </c>
      <c r="Q13" s="3">
        <v>100</v>
      </c>
      <c r="R13" s="3">
        <v>100</v>
      </c>
      <c r="S13" s="3">
        <v>100</v>
      </c>
    </row>
    <row r="14" spans="1:19" ht="156" x14ac:dyDescent="0.3">
      <c r="A14" s="3">
        <v>4</v>
      </c>
      <c r="B14" s="2" t="s">
        <v>22</v>
      </c>
      <c r="C14" s="5">
        <v>44196</v>
      </c>
      <c r="D14" s="3">
        <f t="shared" si="2"/>
        <v>16217</v>
      </c>
      <c r="E14" s="3">
        <f t="shared" si="2"/>
        <v>16217</v>
      </c>
      <c r="F14" s="10"/>
      <c r="G14" s="10"/>
      <c r="H14" s="14">
        <v>706</v>
      </c>
      <c r="I14" s="14">
        <v>706</v>
      </c>
      <c r="J14" s="10">
        <v>15511</v>
      </c>
      <c r="K14" s="10">
        <v>15511</v>
      </c>
      <c r="L14" s="3"/>
      <c r="M14" s="3"/>
      <c r="N14" s="3">
        <v>100</v>
      </c>
      <c r="O14" s="3">
        <v>100</v>
      </c>
      <c r="P14" s="6" t="s">
        <v>30</v>
      </c>
      <c r="Q14" s="3">
        <v>100</v>
      </c>
      <c r="R14" s="3">
        <v>100</v>
      </c>
      <c r="S14" s="3">
        <v>100</v>
      </c>
    </row>
    <row r="15" spans="1:19" ht="140.4" x14ac:dyDescent="0.3">
      <c r="A15" s="3">
        <v>5</v>
      </c>
      <c r="B15" s="2" t="s">
        <v>23</v>
      </c>
      <c r="C15" s="5">
        <v>44196</v>
      </c>
      <c r="D15" s="3">
        <f t="shared" si="2"/>
        <v>4248</v>
      </c>
      <c r="E15" s="3">
        <f t="shared" si="2"/>
        <v>4248</v>
      </c>
      <c r="F15" s="10"/>
      <c r="G15" s="10"/>
      <c r="H15" s="14"/>
      <c r="I15" s="14"/>
      <c r="J15" s="10">
        <v>4248</v>
      </c>
      <c r="K15" s="10">
        <v>4248</v>
      </c>
      <c r="L15" s="3"/>
      <c r="M15" s="3"/>
      <c r="N15" s="3">
        <v>100</v>
      </c>
      <c r="O15" s="3">
        <v>100</v>
      </c>
      <c r="P15" s="6" t="s">
        <v>30</v>
      </c>
      <c r="Q15" s="3"/>
      <c r="R15" s="3"/>
      <c r="S15" s="3"/>
    </row>
    <row r="16" spans="1:19" ht="104.25" customHeight="1" x14ac:dyDescent="0.3">
      <c r="A16" s="3">
        <v>6</v>
      </c>
      <c r="B16" s="2" t="s">
        <v>24</v>
      </c>
      <c r="C16" s="5">
        <v>44196</v>
      </c>
      <c r="D16" s="3">
        <f>SUM(F16+H16+J16)</f>
        <v>1187</v>
      </c>
      <c r="E16" s="3">
        <f>SUM(G16+I16+K16)</f>
        <v>1187</v>
      </c>
      <c r="F16" s="10"/>
      <c r="G16" s="10"/>
      <c r="H16" s="14">
        <v>1187</v>
      </c>
      <c r="I16" s="14">
        <v>1187</v>
      </c>
      <c r="J16" s="10"/>
      <c r="K16" s="10"/>
      <c r="L16" s="3"/>
      <c r="M16" s="3"/>
      <c r="N16" s="3">
        <v>100</v>
      </c>
      <c r="O16" s="3">
        <v>100</v>
      </c>
      <c r="P16" s="6" t="s">
        <v>30</v>
      </c>
      <c r="Q16" s="3">
        <v>100</v>
      </c>
      <c r="R16" s="3">
        <v>100</v>
      </c>
      <c r="S16" s="3">
        <v>100</v>
      </c>
    </row>
    <row r="17" spans="1:19" ht="82.5" customHeight="1" x14ac:dyDescent="0.3">
      <c r="A17" s="3">
        <v>7</v>
      </c>
      <c r="B17" s="2" t="s">
        <v>25</v>
      </c>
      <c r="C17" s="5">
        <v>44196</v>
      </c>
      <c r="D17" s="3">
        <f t="shared" si="2"/>
        <v>14212</v>
      </c>
      <c r="E17" s="3">
        <f t="shared" si="2"/>
        <v>14212</v>
      </c>
      <c r="F17" s="10"/>
      <c r="G17" s="10"/>
      <c r="H17" s="14">
        <v>1172</v>
      </c>
      <c r="I17" s="14">
        <v>1172</v>
      </c>
      <c r="J17" s="10">
        <v>13040</v>
      </c>
      <c r="K17" s="10">
        <v>13040</v>
      </c>
      <c r="L17" s="3"/>
      <c r="M17" s="3"/>
      <c r="N17" s="3">
        <v>100</v>
      </c>
      <c r="O17" s="3">
        <v>100</v>
      </c>
      <c r="P17" s="6" t="s">
        <v>30</v>
      </c>
      <c r="Q17" s="3">
        <v>100</v>
      </c>
      <c r="R17" s="3">
        <v>100</v>
      </c>
      <c r="S17" s="3">
        <v>100</v>
      </c>
    </row>
    <row r="18" spans="1:19" ht="100.8" x14ac:dyDescent="0.3">
      <c r="A18" s="3">
        <v>8</v>
      </c>
      <c r="B18" s="2" t="s">
        <v>26</v>
      </c>
      <c r="C18" s="5">
        <v>44196</v>
      </c>
      <c r="D18" s="3">
        <f>SUM(F18+H18+J18)</f>
        <v>5282</v>
      </c>
      <c r="E18" s="3">
        <f>SUM(G18+I18+K18)</f>
        <v>5282</v>
      </c>
      <c r="F18" s="10"/>
      <c r="G18" s="10"/>
      <c r="H18" s="14">
        <v>60</v>
      </c>
      <c r="I18" s="14">
        <v>60</v>
      </c>
      <c r="J18" s="10">
        <v>5222</v>
      </c>
      <c r="K18" s="10">
        <v>5222</v>
      </c>
      <c r="L18" s="3"/>
      <c r="M18" s="3"/>
      <c r="N18" s="3">
        <v>100</v>
      </c>
      <c r="O18" s="3">
        <v>100</v>
      </c>
      <c r="P18" s="6" t="s">
        <v>30</v>
      </c>
      <c r="Q18" s="3">
        <v>100</v>
      </c>
      <c r="R18" s="3">
        <v>100</v>
      </c>
      <c r="S18" s="3">
        <v>100</v>
      </c>
    </row>
    <row r="19" spans="1:19" ht="109.2" x14ac:dyDescent="0.3">
      <c r="A19" s="3">
        <v>9</v>
      </c>
      <c r="B19" s="2" t="s">
        <v>27</v>
      </c>
      <c r="C19" s="5">
        <v>44196</v>
      </c>
      <c r="D19" s="3">
        <f t="shared" ref="D19:D21" si="3">SUM(F19+H19+J19)</f>
        <v>0</v>
      </c>
      <c r="E19" s="3">
        <f t="shared" ref="E19:E21" si="4">SUM(G19+I19+K19)</f>
        <v>0</v>
      </c>
      <c r="F19" s="10"/>
      <c r="G19" s="10"/>
      <c r="H19" s="14"/>
      <c r="I19" s="14"/>
      <c r="J19" s="10"/>
      <c r="K19" s="10"/>
      <c r="L19" s="3"/>
      <c r="M19" s="3"/>
      <c r="N19" s="3">
        <v>100</v>
      </c>
      <c r="O19" s="3">
        <v>100</v>
      </c>
      <c r="P19" s="6" t="s">
        <v>30</v>
      </c>
      <c r="Q19" s="3">
        <v>100</v>
      </c>
      <c r="R19" s="3">
        <v>100</v>
      </c>
      <c r="S19" s="3">
        <v>100</v>
      </c>
    </row>
    <row r="20" spans="1:19" ht="100.8" x14ac:dyDescent="0.3">
      <c r="A20" s="3">
        <v>10</v>
      </c>
      <c r="B20" s="2" t="s">
        <v>28</v>
      </c>
      <c r="C20" s="5">
        <v>44196</v>
      </c>
      <c r="D20" s="3">
        <f t="shared" si="3"/>
        <v>0</v>
      </c>
      <c r="E20" s="3">
        <f t="shared" si="4"/>
        <v>0</v>
      </c>
      <c r="F20" s="10"/>
      <c r="G20" s="10"/>
      <c r="H20" s="14"/>
      <c r="I20" s="14"/>
      <c r="J20" s="10"/>
      <c r="K20" s="10"/>
      <c r="L20" s="3"/>
      <c r="M20" s="3"/>
      <c r="N20" s="3">
        <v>100</v>
      </c>
      <c r="O20" s="3">
        <v>100</v>
      </c>
      <c r="P20" s="6" t="s">
        <v>30</v>
      </c>
      <c r="Q20" s="3">
        <v>100</v>
      </c>
      <c r="R20" s="3">
        <v>100</v>
      </c>
      <c r="S20" s="3">
        <v>100</v>
      </c>
    </row>
    <row r="21" spans="1:19" ht="124.8" x14ac:dyDescent="0.3">
      <c r="A21" s="3">
        <v>11</v>
      </c>
      <c r="B21" s="2" t="s">
        <v>29</v>
      </c>
      <c r="C21" s="5">
        <v>44196</v>
      </c>
      <c r="D21" s="3">
        <f t="shared" si="3"/>
        <v>0</v>
      </c>
      <c r="E21" s="3">
        <f t="shared" si="4"/>
        <v>0</v>
      </c>
      <c r="F21" s="10"/>
      <c r="G21" s="10"/>
      <c r="H21" s="14"/>
      <c r="I21" s="14"/>
      <c r="J21" s="10"/>
      <c r="K21" s="10"/>
      <c r="L21" s="3"/>
      <c r="M21" s="3"/>
      <c r="N21" s="3">
        <v>100</v>
      </c>
      <c r="O21" s="3">
        <v>100</v>
      </c>
      <c r="P21" s="6" t="s">
        <v>30</v>
      </c>
      <c r="Q21" s="3">
        <v>100</v>
      </c>
      <c r="R21" s="3">
        <v>100</v>
      </c>
      <c r="S21" s="3">
        <v>100</v>
      </c>
    </row>
    <row r="22" spans="1:19" ht="124.8" x14ac:dyDescent="0.3">
      <c r="A22" s="3">
        <v>12</v>
      </c>
      <c r="B22" s="2" t="s">
        <v>31</v>
      </c>
      <c r="C22" s="5">
        <v>44196</v>
      </c>
      <c r="D22" s="3"/>
      <c r="E22" s="3"/>
      <c r="F22" s="10"/>
      <c r="G22" s="10"/>
      <c r="H22" s="14"/>
      <c r="I22" s="14"/>
      <c r="J22" s="10"/>
      <c r="K22" s="10"/>
      <c r="L22" s="3"/>
      <c r="M22" s="3"/>
      <c r="N22" s="3">
        <v>100</v>
      </c>
      <c r="O22" s="3">
        <v>100</v>
      </c>
      <c r="P22" s="6" t="s">
        <v>30</v>
      </c>
      <c r="Q22" s="3">
        <v>100</v>
      </c>
      <c r="R22" s="3">
        <v>100</v>
      </c>
      <c r="S22" s="3">
        <v>100</v>
      </c>
    </row>
    <row r="23" spans="1:19" ht="171.6" x14ac:dyDescent="0.3">
      <c r="A23" s="3"/>
      <c r="B23" s="2" t="s">
        <v>39</v>
      </c>
      <c r="C23" s="5">
        <v>44196</v>
      </c>
      <c r="D23" s="3">
        <f>SUM(D25+D26+D27)</f>
        <v>847</v>
      </c>
      <c r="E23" s="3">
        <f t="shared" ref="E23:K23" si="5">SUM(E25+E26+E27)</f>
        <v>847</v>
      </c>
      <c r="F23" s="10">
        <f t="shared" si="5"/>
        <v>0</v>
      </c>
      <c r="G23" s="10">
        <f t="shared" si="5"/>
        <v>0</v>
      </c>
      <c r="H23" s="10">
        <f t="shared" si="5"/>
        <v>830</v>
      </c>
      <c r="I23" s="10">
        <f t="shared" si="5"/>
        <v>830</v>
      </c>
      <c r="J23" s="3">
        <f t="shared" si="5"/>
        <v>17</v>
      </c>
      <c r="K23" s="3">
        <f t="shared" si="5"/>
        <v>17</v>
      </c>
      <c r="L23" s="3"/>
      <c r="M23" s="3"/>
      <c r="N23" s="3">
        <v>100</v>
      </c>
      <c r="O23" s="3">
        <v>100</v>
      </c>
      <c r="P23" s="6" t="s">
        <v>30</v>
      </c>
      <c r="Q23" s="3">
        <v>100</v>
      </c>
      <c r="R23" s="3">
        <v>100</v>
      </c>
      <c r="S23" s="3">
        <v>100</v>
      </c>
    </row>
    <row r="24" spans="1:19" ht="15.6" x14ac:dyDescent="0.3">
      <c r="A24" s="3"/>
      <c r="B24" s="2" t="s">
        <v>17</v>
      </c>
      <c r="C24" s="5">
        <v>44196</v>
      </c>
      <c r="D24" s="3"/>
      <c r="E24" s="3"/>
      <c r="F24" s="10"/>
      <c r="G24" s="10"/>
      <c r="H24" s="14"/>
      <c r="I24" s="14"/>
      <c r="J24" s="10"/>
      <c r="K24" s="10"/>
      <c r="L24" s="3"/>
      <c r="M24" s="3"/>
      <c r="N24" s="3"/>
      <c r="O24" s="3"/>
      <c r="P24" s="3"/>
      <c r="Q24" s="3"/>
      <c r="R24" s="3"/>
      <c r="S24" s="40"/>
    </row>
    <row r="25" spans="1:19" ht="100.8" x14ac:dyDescent="0.3">
      <c r="A25" s="3">
        <v>1</v>
      </c>
      <c r="B25" s="2" t="s">
        <v>40</v>
      </c>
      <c r="C25" s="5">
        <v>44196</v>
      </c>
      <c r="D25" s="3">
        <f>SUM(F25+H25+J25)</f>
        <v>847</v>
      </c>
      <c r="E25" s="3">
        <f t="shared" ref="E25:E27" si="6">SUM(G25+I25+K25)</f>
        <v>847</v>
      </c>
      <c r="F25" s="10"/>
      <c r="G25" s="10"/>
      <c r="H25" s="14">
        <v>830</v>
      </c>
      <c r="I25" s="14">
        <v>830</v>
      </c>
      <c r="J25" s="10">
        <v>17</v>
      </c>
      <c r="K25" s="10">
        <v>17</v>
      </c>
      <c r="L25" s="3"/>
      <c r="M25" s="3"/>
      <c r="N25" s="3">
        <v>100</v>
      </c>
      <c r="O25" s="3">
        <v>100</v>
      </c>
      <c r="P25" s="6" t="s">
        <v>30</v>
      </c>
      <c r="Q25" s="3">
        <v>100</v>
      </c>
      <c r="R25" s="3">
        <v>100</v>
      </c>
      <c r="S25" s="3">
        <v>100</v>
      </c>
    </row>
    <row r="26" spans="1:19" ht="210" customHeight="1" x14ac:dyDescent="0.3">
      <c r="A26" s="3">
        <v>2</v>
      </c>
      <c r="B26" s="2" t="s">
        <v>41</v>
      </c>
      <c r="C26" s="5">
        <v>44196</v>
      </c>
      <c r="D26" s="3">
        <f t="shared" ref="D25:D27" si="7">SUM(F26+H26+J26)</f>
        <v>0</v>
      </c>
      <c r="E26" s="3">
        <f t="shared" si="6"/>
        <v>0</v>
      </c>
      <c r="F26" s="10"/>
      <c r="G26" s="10"/>
      <c r="H26" s="14"/>
      <c r="I26" s="14"/>
      <c r="J26" s="10"/>
      <c r="K26" s="10"/>
      <c r="L26" s="3"/>
      <c r="M26" s="3"/>
      <c r="N26" s="3">
        <v>100</v>
      </c>
      <c r="O26" s="3">
        <v>100</v>
      </c>
      <c r="P26" s="6" t="s">
        <v>30</v>
      </c>
      <c r="Q26" s="3">
        <v>100</v>
      </c>
      <c r="R26" s="3">
        <v>100</v>
      </c>
      <c r="S26" s="3">
        <v>100</v>
      </c>
    </row>
    <row r="27" spans="1:19" ht="265.2" x14ac:dyDescent="0.3">
      <c r="A27" s="3">
        <v>3</v>
      </c>
      <c r="B27" s="2" t="s">
        <v>42</v>
      </c>
      <c r="C27" s="5">
        <v>44196</v>
      </c>
      <c r="D27" s="3">
        <f t="shared" si="7"/>
        <v>0</v>
      </c>
      <c r="E27" s="3">
        <f t="shared" si="6"/>
        <v>0</v>
      </c>
      <c r="F27" s="10"/>
      <c r="G27" s="10"/>
      <c r="H27" s="14"/>
      <c r="I27" s="14"/>
      <c r="J27" s="10"/>
      <c r="K27" s="10"/>
      <c r="L27" s="3"/>
      <c r="M27" s="3"/>
      <c r="N27" s="3">
        <v>100</v>
      </c>
      <c r="O27" s="3">
        <v>100</v>
      </c>
      <c r="P27" s="6" t="s">
        <v>30</v>
      </c>
      <c r="Q27" s="3">
        <v>100</v>
      </c>
      <c r="R27" s="3">
        <v>100</v>
      </c>
      <c r="S27" s="3">
        <v>100</v>
      </c>
    </row>
    <row r="28" spans="1:19" ht="15.6" x14ac:dyDescent="0.3">
      <c r="A28" s="40"/>
      <c r="B28" s="41"/>
      <c r="C28" s="42"/>
      <c r="D28" s="40"/>
      <c r="E28" s="40"/>
      <c r="F28" s="43"/>
      <c r="G28" s="43"/>
      <c r="H28" s="44"/>
      <c r="I28" s="44"/>
      <c r="J28" s="43"/>
      <c r="K28" s="43"/>
      <c r="L28" s="40"/>
      <c r="M28" s="40"/>
      <c r="N28" s="40"/>
      <c r="O28" s="40"/>
      <c r="P28" s="45"/>
      <c r="Q28" s="40"/>
      <c r="R28" s="40"/>
      <c r="S28" s="40"/>
    </row>
    <row r="30" spans="1:19" ht="18" x14ac:dyDescent="0.35">
      <c r="B30" s="7"/>
      <c r="C30" s="7"/>
      <c r="D30" s="7"/>
      <c r="E30" s="7"/>
      <c r="F30" s="11"/>
      <c r="G30" s="11"/>
      <c r="H30" s="15"/>
      <c r="I30" s="15"/>
    </row>
    <row r="31" spans="1:19" ht="18" x14ac:dyDescent="0.35">
      <c r="B31" s="7" t="s">
        <v>32</v>
      </c>
      <c r="C31" s="7"/>
      <c r="D31" s="7"/>
      <c r="E31" s="7"/>
      <c r="F31" s="11"/>
      <c r="G31" s="11" t="s">
        <v>33</v>
      </c>
      <c r="H31" s="15"/>
      <c r="I31" s="15"/>
    </row>
    <row r="32" spans="1:19" ht="18" x14ac:dyDescent="0.35">
      <c r="B32" s="7"/>
      <c r="C32" s="7"/>
      <c r="D32" s="7"/>
      <c r="E32" s="7"/>
      <c r="F32" s="11"/>
      <c r="G32" s="11"/>
      <c r="H32" s="15"/>
      <c r="I32" s="15"/>
    </row>
    <row r="33" spans="2:9" ht="18" x14ac:dyDescent="0.35">
      <c r="B33" s="7"/>
      <c r="C33" s="7"/>
      <c r="D33" s="7"/>
      <c r="E33" s="7"/>
      <c r="F33" s="11"/>
      <c r="G33" s="11"/>
      <c r="H33" s="15"/>
      <c r="I33" s="15"/>
    </row>
    <row r="34" spans="2:9" ht="18" x14ac:dyDescent="0.35">
      <c r="B34" s="7" t="s">
        <v>34</v>
      </c>
      <c r="C34" s="7"/>
      <c r="D34" s="7" t="s">
        <v>35</v>
      </c>
      <c r="E34" s="7"/>
      <c r="F34" s="11"/>
      <c r="G34" s="11"/>
      <c r="H34" s="15"/>
      <c r="I34" s="15"/>
    </row>
  </sheetData>
  <mergeCells count="16">
    <mergeCell ref="R3:R6"/>
    <mergeCell ref="S3:S6"/>
    <mergeCell ref="C3:C6"/>
    <mergeCell ref="B3:B6"/>
    <mergeCell ref="A3:A6"/>
    <mergeCell ref="D2:Q2"/>
    <mergeCell ref="D3:M3"/>
    <mergeCell ref="D4:E5"/>
    <mergeCell ref="F4:M4"/>
    <mergeCell ref="F5:G5"/>
    <mergeCell ref="H5:I5"/>
    <mergeCell ref="J5:K5"/>
    <mergeCell ref="L5:M5"/>
    <mergeCell ref="N3:O5"/>
    <mergeCell ref="P3:P6"/>
    <mergeCell ref="Q3:Q6"/>
  </mergeCells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2021-04-14T07:33:46Z</dcterms:modified>
</cp:coreProperties>
</file>