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Лист1" sheetId="1" r:id="rId1"/>
    <sheet name="Лист3" sheetId="3" r:id="rId2"/>
  </sheets>
  <definedNames>
    <definedName name="_xlnm.Print_Area" localSheetId="0">Лист1!$A$1:$W$12</definedName>
  </definedNames>
  <calcPr calcId="145621"/>
</workbook>
</file>

<file path=xl/calcChain.xml><?xml version="1.0" encoding="utf-8"?>
<calcChain xmlns="http://schemas.openxmlformats.org/spreadsheetml/2006/main">
  <c r="F10" i="1" l="1"/>
  <c r="F12" i="1"/>
  <c r="E10" i="1"/>
  <c r="E12" i="1"/>
  <c r="L11" i="1" l="1"/>
  <c r="J11" i="1" l="1"/>
  <c r="O11" i="1"/>
  <c r="O9" i="1" s="1"/>
  <c r="N11" i="1"/>
  <c r="N9" i="1" s="1"/>
  <c r="M11" i="1"/>
  <c r="M9" i="1" s="1"/>
  <c r="L8" i="1"/>
  <c r="K11" i="1"/>
  <c r="K9" i="1" s="1"/>
  <c r="I11" i="1"/>
  <c r="I8" i="1" s="1"/>
  <c r="H11" i="1"/>
  <c r="H8" i="1" s="1"/>
  <c r="G11" i="1"/>
  <c r="J9" i="1" l="1"/>
  <c r="F11" i="1"/>
  <c r="F9" i="1" s="1"/>
  <c r="G8" i="1"/>
  <c r="E11" i="1"/>
  <c r="E9" i="1" s="1"/>
  <c r="G9" i="1"/>
  <c r="H9" i="1"/>
  <c r="J8" i="1"/>
  <c r="L9" i="1"/>
  <c r="M8" i="1"/>
  <c r="F8" i="1"/>
  <c r="N8" i="1"/>
  <c r="I9" i="1"/>
  <c r="K8" i="1"/>
  <c r="O8" i="1"/>
  <c r="E8" i="1" l="1"/>
  <c r="P11" i="1"/>
  <c r="P8" i="1" l="1"/>
  <c r="S8" i="1" s="1"/>
  <c r="P9" i="1"/>
  <c r="R10" i="1" l="1"/>
</calcChain>
</file>

<file path=xl/sharedStrings.xml><?xml version="1.0" encoding="utf-8"?>
<sst xmlns="http://schemas.openxmlformats.org/spreadsheetml/2006/main" count="48" uniqueCount="31">
  <si>
    <t>№ п/п</t>
  </si>
  <si>
    <t xml:space="preserve">Наименование  программных мероприятий </t>
  </si>
  <si>
    <t>Срок реализации программы</t>
  </si>
  <si>
    <t>Объёмы финансирования, тыс. рублей</t>
  </si>
  <si>
    <t>всего</t>
  </si>
  <si>
    <t>в том числе по  источникам финансирования</t>
  </si>
  <si>
    <t>план</t>
  </si>
  <si>
    <t>факт</t>
  </si>
  <si>
    <t>федеральный бюджет</t>
  </si>
  <si>
    <t>областной бюджет</t>
  </si>
  <si>
    <t>местный бюджет</t>
  </si>
  <si>
    <t>внебюджетные источники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</si>
  <si>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</si>
  <si>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</si>
  <si>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</si>
  <si>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</si>
  <si>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</si>
  <si>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2.1</t>
  </si>
  <si>
    <t>2.1.1</t>
  </si>
  <si>
    <t>МУНИЦИПАЛЬНАЯ ПРОГРАММА "Обеспечение доступным и комфортным жильем и коммунальными услугами населения Подгоренского района".</t>
  </si>
  <si>
    <t>Подпрограмма №1 "Создание условий для обеспечения доступным и комфортным жильем населения Подгоренского района".</t>
  </si>
  <si>
    <t>Основное мероприятие 1.1 "Обеспечение жильем молодых семей".</t>
  </si>
  <si>
    <t>Количество молодых семей, улучшивших жилищные условия, ед.</t>
  </si>
  <si>
    <t>бюджет поселения</t>
  </si>
  <si>
    <t>2.1.2.</t>
  </si>
  <si>
    <t>2.1.2.1</t>
  </si>
  <si>
    <t>Основное мероприятие 1.2 "Газификация Подгоренского района"</t>
  </si>
  <si>
    <t>2019-2024 гг.</t>
  </si>
  <si>
    <t>Мероприятие 1.2.3 "Перевод на газообразное топливо угольной котельной МКОУ Сергеевской СОШ</t>
  </si>
  <si>
    <t xml:space="preserve">Отчет
о ходе реализации муниципальных программ Подгоренского муниципального района (финансирование программ) за 2021 год
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</si>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</sst>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5" tint="0.5999938962981048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2" fontId="7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justify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justify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justify" vertical="center" wrapText="1"/>
    </xf>
    <xf numFmtId="2" fontId="2" fillId="3" borderId="1" xfId="0" applyNumberFormat="1" applyFont="1" applyFill="1" applyBorder="1" applyAlignment="1">
      <alignment horizontal="justify" vertical="center" wrapText="1"/>
    </xf>
    <xf numFmtId="2" fontId="5" fillId="0" borderId="0" xfId="0" applyNumberFormat="1" applyFont="1" applyAlignment="1">
      <alignment vertical="center" wrapText="1"/>
    </xf>
    <xf numFmtId="2" fontId="2" fillId="2" borderId="1" xfId="0" applyNumberFormat="1" applyFont="1" applyFill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2"/>
  <sheetViews>
    <sheetView tabSelected="1" view="pageBreakPreview" zoomScale="70" zoomScaleNormal="100" zoomScaleSheetLayoutView="70" workbookViewId="0">
      <selection activeCell="H19" sqref="H19"/>
    </sheetView>
  </sheetViews>
  <sheetFormatPr defaultRowHeight="15" x14ac:dyDescent="0.25"/>
  <cols>
    <col min="1" max="1" width="9.140625" style="5" customWidth="1"/>
    <col min="2" max="2" width="6.7109375" style="4" customWidth="1"/>
    <col min="3" max="3" width="30.5703125" style="5" customWidth="1"/>
    <col min="4" max="4" width="13" style="5" customWidth="1"/>
    <col min="5" max="5" width="13.28515625" style="5" customWidth="1"/>
    <col min="6" max="6" width="13" style="5" customWidth="1"/>
    <col min="7" max="7" width="12" style="5" customWidth="1"/>
    <col min="8" max="8" width="11.28515625" style="5" customWidth="1"/>
    <col min="9" max="9" width="11.85546875" style="5" customWidth="1"/>
    <col min="10" max="10" width="11.5703125" style="5" customWidth="1"/>
    <col min="11" max="11" width="11.140625" style="5" customWidth="1"/>
    <col min="12" max="14" width="11.85546875" style="5" customWidth="1"/>
    <col min="15" max="15" width="11" style="5" customWidth="1"/>
    <col min="16" max="16" width="11.42578125" style="5" customWidth="1"/>
    <col min="17" max="17" width="10.7109375" style="5" customWidth="1"/>
    <col min="18" max="18" width="9.140625" style="5"/>
    <col min="19" max="19" width="47.28515625" style="5" customWidth="1"/>
    <col min="20" max="16384" width="9.140625" style="5"/>
  </cols>
  <sheetData>
    <row r="1" spans="2:23" ht="6" customHeight="1" x14ac:dyDescent="0.25"/>
    <row r="2" spans="2:23" ht="51" customHeight="1" x14ac:dyDescent="0.25">
      <c r="B2" s="6" t="s">
        <v>29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2:23" x14ac:dyDescent="0.25">
      <c r="B3" s="7" t="s">
        <v>0</v>
      </c>
      <c r="C3" s="7" t="s">
        <v>1</v>
      </c>
      <c r="D3" s="7" t="s">
        <v>2</v>
      </c>
      <c r="E3" s="9" t="s">
        <v>3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1"/>
      <c r="Q3" s="27" t="s">
        <v>12</v>
      </c>
      <c r="R3" s="28"/>
      <c r="S3" s="7" t="s">
        <v>13</v>
      </c>
      <c r="T3" s="8" t="s">
        <v>14</v>
      </c>
      <c r="U3" s="8" t="s">
        <v>15</v>
      </c>
      <c r="V3" s="8" t="s">
        <v>16</v>
      </c>
    </row>
    <row r="4" spans="2:23" x14ac:dyDescent="0.25">
      <c r="B4" s="12"/>
      <c r="C4" s="12"/>
      <c r="D4" s="12"/>
      <c r="E4" s="27" t="s">
        <v>4</v>
      </c>
      <c r="F4" s="28"/>
      <c r="G4" s="9" t="s">
        <v>5</v>
      </c>
      <c r="H4" s="10"/>
      <c r="I4" s="10"/>
      <c r="J4" s="10"/>
      <c r="K4" s="10"/>
      <c r="L4" s="10"/>
      <c r="M4" s="10"/>
      <c r="N4" s="10"/>
      <c r="O4" s="10"/>
      <c r="P4" s="11"/>
      <c r="Q4" s="29"/>
      <c r="R4" s="30"/>
      <c r="S4" s="12"/>
      <c r="T4" s="13"/>
      <c r="U4" s="13"/>
      <c r="V4" s="13"/>
    </row>
    <row r="5" spans="2:23" ht="36" customHeight="1" x14ac:dyDescent="0.25">
      <c r="B5" s="12"/>
      <c r="C5" s="12"/>
      <c r="D5" s="12"/>
      <c r="E5" s="31"/>
      <c r="F5" s="32"/>
      <c r="G5" s="9" t="s">
        <v>8</v>
      </c>
      <c r="H5" s="11"/>
      <c r="I5" s="9" t="s">
        <v>9</v>
      </c>
      <c r="J5" s="11"/>
      <c r="K5" s="9" t="s">
        <v>10</v>
      </c>
      <c r="L5" s="11"/>
      <c r="M5" s="9" t="s">
        <v>23</v>
      </c>
      <c r="N5" s="11"/>
      <c r="O5" s="9" t="s">
        <v>11</v>
      </c>
      <c r="P5" s="11"/>
      <c r="Q5" s="31"/>
      <c r="R5" s="32"/>
      <c r="S5" s="12"/>
      <c r="T5" s="13"/>
      <c r="U5" s="13"/>
      <c r="V5" s="13"/>
    </row>
    <row r="6" spans="2:23" ht="30" customHeight="1" x14ac:dyDescent="0.25">
      <c r="B6" s="14"/>
      <c r="C6" s="14"/>
      <c r="D6" s="14"/>
      <c r="E6" s="16" t="s">
        <v>6</v>
      </c>
      <c r="F6" s="16" t="s">
        <v>7</v>
      </c>
      <c r="G6" s="16" t="s">
        <v>6</v>
      </c>
      <c r="H6" s="16" t="s">
        <v>7</v>
      </c>
      <c r="I6" s="16" t="s">
        <v>6</v>
      </c>
      <c r="J6" s="16" t="s">
        <v>7</v>
      </c>
      <c r="K6" s="16" t="s">
        <v>6</v>
      </c>
      <c r="L6" s="16" t="s">
        <v>7</v>
      </c>
      <c r="M6" s="16" t="s">
        <v>6</v>
      </c>
      <c r="N6" s="16" t="s">
        <v>7</v>
      </c>
      <c r="O6" s="16" t="s">
        <v>6</v>
      </c>
      <c r="P6" s="16" t="s">
        <v>7</v>
      </c>
      <c r="Q6" s="16" t="s">
        <v>6</v>
      </c>
      <c r="R6" s="16" t="s">
        <v>7</v>
      </c>
      <c r="S6" s="14"/>
      <c r="T6" s="15"/>
      <c r="U6" s="15"/>
      <c r="V6" s="15"/>
    </row>
    <row r="7" spans="2:23" x14ac:dyDescent="0.25">
      <c r="B7" s="23">
        <v>1</v>
      </c>
      <c r="C7" s="23">
        <v>2</v>
      </c>
      <c r="D7" s="23">
        <v>3</v>
      </c>
      <c r="E7" s="23">
        <v>4</v>
      </c>
      <c r="F7" s="23">
        <v>5</v>
      </c>
      <c r="G7" s="23">
        <v>6</v>
      </c>
      <c r="H7" s="23">
        <v>7</v>
      </c>
      <c r="I7" s="23">
        <v>8</v>
      </c>
      <c r="J7" s="23">
        <v>9</v>
      </c>
      <c r="K7" s="23">
        <v>10</v>
      </c>
      <c r="L7" s="23">
        <v>11</v>
      </c>
      <c r="M7" s="23"/>
      <c r="N7" s="23"/>
      <c r="O7" s="23">
        <v>12</v>
      </c>
      <c r="P7" s="23">
        <v>13</v>
      </c>
      <c r="Q7" s="23">
        <v>14</v>
      </c>
      <c r="R7" s="23">
        <v>15</v>
      </c>
      <c r="S7" s="23">
        <v>16</v>
      </c>
      <c r="T7" s="23">
        <v>17</v>
      </c>
      <c r="U7" s="23">
        <v>18</v>
      </c>
      <c r="V7" s="23">
        <v>19</v>
      </c>
    </row>
    <row r="8" spans="2:23" ht="82.5" customHeight="1" x14ac:dyDescent="0.25">
      <c r="B8" s="24">
        <v>2</v>
      </c>
      <c r="C8" s="17" t="s">
        <v>19</v>
      </c>
      <c r="D8" s="17" t="s">
        <v>27</v>
      </c>
      <c r="E8" s="1">
        <f>SUM(E10:E11)</f>
        <v>8142.2520000000004</v>
      </c>
      <c r="F8" s="1">
        <f t="shared" ref="F8:P8" si="0">SUM(F10:F11)</f>
        <v>8142.2520000000004</v>
      </c>
      <c r="G8" s="1">
        <f t="shared" si="0"/>
        <v>468.08800000000002</v>
      </c>
      <c r="H8" s="1">
        <f t="shared" si="0"/>
        <v>468.08800000000002</v>
      </c>
      <c r="I8" s="1">
        <f t="shared" si="0"/>
        <v>1171.1690000000001</v>
      </c>
      <c r="J8" s="1">
        <f t="shared" si="0"/>
        <v>1171.1690000000001</v>
      </c>
      <c r="K8" s="1">
        <f t="shared" si="0"/>
        <v>569.74300000000005</v>
      </c>
      <c r="L8" s="1">
        <f t="shared" si="0"/>
        <v>569.74300000000005</v>
      </c>
      <c r="M8" s="1">
        <f t="shared" si="0"/>
        <v>0</v>
      </c>
      <c r="N8" s="1">
        <f t="shared" si="0"/>
        <v>0</v>
      </c>
      <c r="O8" s="1">
        <f t="shared" si="0"/>
        <v>5933.2520000000004</v>
      </c>
      <c r="P8" s="1">
        <f t="shared" si="0"/>
        <v>5933.2520000000004</v>
      </c>
      <c r="Q8" s="1">
        <v>100</v>
      </c>
      <c r="R8" s="1">
        <v>100</v>
      </c>
      <c r="S8" s="18">
        <f>SUM(P8+L8+J8+H8)</f>
        <v>8142.2520000000004</v>
      </c>
      <c r="T8" s="19"/>
      <c r="U8" s="19"/>
      <c r="V8" s="19"/>
      <c r="W8" s="20"/>
    </row>
    <row r="9" spans="2:23" ht="67.5" x14ac:dyDescent="0.25">
      <c r="B9" s="25" t="s">
        <v>17</v>
      </c>
      <c r="C9" s="2" t="s">
        <v>20</v>
      </c>
      <c r="D9" s="2" t="s">
        <v>27</v>
      </c>
      <c r="E9" s="2">
        <f>SUM(E10:E11)</f>
        <v>8142.2520000000004</v>
      </c>
      <c r="F9" s="2">
        <f t="shared" ref="F9:P9" si="1">SUM(F10:F11)</f>
        <v>8142.2520000000004</v>
      </c>
      <c r="G9" s="2">
        <f t="shared" si="1"/>
        <v>468.08800000000002</v>
      </c>
      <c r="H9" s="2">
        <f t="shared" si="1"/>
        <v>468.08800000000002</v>
      </c>
      <c r="I9" s="2">
        <f t="shared" si="1"/>
        <v>1171.1690000000001</v>
      </c>
      <c r="J9" s="2">
        <f t="shared" si="1"/>
        <v>1171.1690000000001</v>
      </c>
      <c r="K9" s="2">
        <f t="shared" si="1"/>
        <v>569.74300000000005</v>
      </c>
      <c r="L9" s="2">
        <f t="shared" si="1"/>
        <v>569.74300000000005</v>
      </c>
      <c r="M9" s="2">
        <f t="shared" si="1"/>
        <v>0</v>
      </c>
      <c r="N9" s="2">
        <f t="shared" si="1"/>
        <v>0</v>
      </c>
      <c r="O9" s="2">
        <f t="shared" si="1"/>
        <v>5933.2520000000004</v>
      </c>
      <c r="P9" s="2">
        <f t="shared" si="1"/>
        <v>5933.2520000000004</v>
      </c>
      <c r="Q9" s="2">
        <v>100</v>
      </c>
      <c r="R9" s="2">
        <v>100</v>
      </c>
      <c r="S9" s="21"/>
      <c r="T9" s="21"/>
      <c r="U9" s="21"/>
      <c r="V9" s="21"/>
      <c r="W9" s="20"/>
    </row>
    <row r="10" spans="2:23" ht="38.25" x14ac:dyDescent="0.25">
      <c r="B10" s="26" t="s">
        <v>18</v>
      </c>
      <c r="C10" s="3" t="s">
        <v>21</v>
      </c>
      <c r="D10" s="3" t="s">
        <v>27</v>
      </c>
      <c r="E10" s="3">
        <f t="shared" ref="E10:E11" si="2">G10+I10+K10+M10+O10</f>
        <v>8142.2520000000004</v>
      </c>
      <c r="F10" s="3">
        <f t="shared" ref="F10:F11" si="3">H10+J10+L10+N10+P10</f>
        <v>8142.2520000000004</v>
      </c>
      <c r="G10" s="3">
        <v>468.08800000000002</v>
      </c>
      <c r="H10" s="3">
        <v>468.08800000000002</v>
      </c>
      <c r="I10" s="3">
        <v>1171.1690000000001</v>
      </c>
      <c r="J10" s="3">
        <v>1171.1690000000001</v>
      </c>
      <c r="K10" s="3">
        <v>569.74300000000005</v>
      </c>
      <c r="L10" s="3">
        <v>569.74300000000005</v>
      </c>
      <c r="M10" s="3">
        <v>0</v>
      </c>
      <c r="N10" s="3">
        <v>0</v>
      </c>
      <c r="O10" s="3">
        <v>5933.2520000000004</v>
      </c>
      <c r="P10" s="3">
        <v>5933.2520000000004</v>
      </c>
      <c r="Q10" s="3">
        <v>100</v>
      </c>
      <c r="R10" s="3">
        <f t="shared" ref="R10:R12" si="4">F10/E10*100</f>
        <v>100</v>
      </c>
      <c r="S10" s="22" t="s">
        <v>22</v>
      </c>
      <c r="T10" s="3" t="s">
        <v>30</v>
      </c>
      <c r="U10" s="3" t="s">
        <v>30</v>
      </c>
      <c r="V10" s="3">
        <v>100</v>
      </c>
      <c r="W10" s="20"/>
    </row>
    <row r="11" spans="2:23" ht="45.75" customHeight="1" x14ac:dyDescent="0.25">
      <c r="B11" s="26" t="s">
        <v>24</v>
      </c>
      <c r="C11" s="3" t="s">
        <v>26</v>
      </c>
      <c r="D11" s="3" t="s">
        <v>27</v>
      </c>
      <c r="E11" s="3">
        <f t="shared" si="2"/>
        <v>0</v>
      </c>
      <c r="F11" s="3">
        <f t="shared" si="3"/>
        <v>0</v>
      </c>
      <c r="G11" s="3">
        <f t="shared" ref="G11:P11" si="5">SUM(G12:G12)</f>
        <v>0</v>
      </c>
      <c r="H11" s="3">
        <f t="shared" si="5"/>
        <v>0</v>
      </c>
      <c r="I11" s="3">
        <f t="shared" si="5"/>
        <v>0</v>
      </c>
      <c r="J11" s="3">
        <f t="shared" si="5"/>
        <v>0</v>
      </c>
      <c r="K11" s="3">
        <f t="shared" si="5"/>
        <v>0</v>
      </c>
      <c r="L11" s="3">
        <f t="shared" si="5"/>
        <v>0</v>
      </c>
      <c r="M11" s="3">
        <f t="shared" si="5"/>
        <v>0</v>
      </c>
      <c r="N11" s="3">
        <f t="shared" si="5"/>
        <v>0</v>
      </c>
      <c r="O11" s="3">
        <f t="shared" si="5"/>
        <v>0</v>
      </c>
      <c r="P11" s="3">
        <f t="shared" si="5"/>
        <v>0</v>
      </c>
      <c r="Q11" s="3"/>
      <c r="R11" s="3"/>
      <c r="S11" s="22"/>
      <c r="T11" s="3"/>
      <c r="U11" s="3"/>
      <c r="V11" s="3"/>
      <c r="W11" s="20"/>
    </row>
    <row r="12" spans="2:23" ht="61.5" customHeight="1" x14ac:dyDescent="0.25">
      <c r="B12" s="26" t="s">
        <v>25</v>
      </c>
      <c r="C12" s="3" t="s">
        <v>28</v>
      </c>
      <c r="D12" s="3" t="s">
        <v>27</v>
      </c>
      <c r="E12" s="3">
        <f>G12+I12+K12+M12+O12</f>
        <v>0</v>
      </c>
      <c r="F12" s="3">
        <f>H12+J12+L12+N12+P12</f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/>
      <c r="R12" s="3"/>
      <c r="S12" s="22"/>
      <c r="T12" s="22"/>
      <c r="U12" s="22"/>
      <c r="V12" s="22"/>
      <c r="W12" s="20"/>
    </row>
  </sheetData>
  <mergeCells count="17">
    <mergeCell ref="E3:P3"/>
    <mergeCell ref="E4:F5"/>
    <mergeCell ref="G4:P4"/>
    <mergeCell ref="G5:H5"/>
    <mergeCell ref="I5:J5"/>
    <mergeCell ref="K5:L5"/>
    <mergeCell ref="O5:P5"/>
    <mergeCell ref="Q3:R5"/>
    <mergeCell ref="S3:S6"/>
    <mergeCell ref="T3:T6"/>
    <mergeCell ref="B2:V2"/>
    <mergeCell ref="V3:V6"/>
    <mergeCell ref="D3:D6"/>
    <mergeCell ref="C3:C6"/>
    <mergeCell ref="B3:B6"/>
    <mergeCell ref="U3:U6"/>
    <mergeCell ref="M5:N5"/>
  </mergeCells>
  <pageMargins left="0.7" right="0.7" top="0.75" bottom="0.75" header="0.3" footer="0.3"/>
  <pageSetup paperSize="9" scale="42" fitToHeight="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2022-05-20T08:42:18Z</dcterms:modified>
</cp:coreProperties>
</file>